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ucnmuni-my.sharepoint.com/personal/187793_muni_cz/Documents/Dokumenty/Investice mimo program/OP JAK FF/Pohansko/Realizacni PD_pro OZP/Realizacni PD_Pohansko_vykazy vymer/Rozpocet - MU/"/>
    </mc:Choice>
  </mc:AlternateContent>
  <xr:revisionPtr revIDLastSave="12" documentId="8_{1641FAED-F570-4DAA-BD5D-ADC327AE665C}" xr6:coauthVersionLast="47" xr6:coauthVersionMax="47" xr10:uidLastSave="{6918E82E-1798-43FF-AB31-DD1AF211029E}"/>
  <bookViews>
    <workbookView xWindow="-120" yWindow="-120" windowWidth="29040" windowHeight="17520" firstSheet="2" activeTab="2" xr2:uid="{00000000-000D-0000-FFFF-FFFF00000000}"/>
  </bookViews>
  <sheets>
    <sheet name="Pokyny pro vyplnění" sheetId="11" state="hidden" r:id="rId1"/>
    <sheet name="VzorPolozky" sheetId="10" state="hidden" r:id="rId2"/>
    <sheet name="VZT _MU" sheetId="21" r:id="rId3"/>
  </sheets>
  <externalReferences>
    <externalReference r:id="rId4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_xlnm.Print_Area" localSheetId="2">'VZT _MU'!$B$2:$I$55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3" i="21" l="1"/>
  <c r="H52" i="21"/>
  <c r="H51" i="21"/>
  <c r="H50" i="21"/>
  <c r="H49" i="21"/>
  <c r="H48" i="21"/>
  <c r="H45" i="21"/>
  <c r="H44" i="21"/>
  <c r="H43" i="21"/>
  <c r="H42" i="21"/>
  <c r="H41" i="21"/>
  <c r="H40" i="21"/>
  <c r="H39" i="21"/>
  <c r="H38" i="21"/>
  <c r="H37" i="21"/>
  <c r="H36" i="21"/>
  <c r="H35" i="21"/>
  <c r="H34" i="21"/>
  <c r="H33" i="21"/>
  <c r="H32" i="21"/>
  <c r="H31" i="21"/>
  <c r="H30" i="21"/>
  <c r="H25" i="21"/>
  <c r="H24" i="21"/>
  <c r="H23" i="21"/>
  <c r="H22" i="21"/>
  <c r="H21" i="21"/>
  <c r="H20" i="21"/>
  <c r="H19" i="21"/>
  <c r="H18" i="21"/>
  <c r="H17" i="21"/>
  <c r="H16" i="21"/>
  <c r="H15" i="21"/>
  <c r="H14" i="21"/>
  <c r="H13" i="21"/>
  <c r="H12" i="21"/>
  <c r="H11" i="21"/>
  <c r="H10" i="21"/>
  <c r="B9" i="21"/>
  <c r="B10" i="21" s="1"/>
  <c r="B11" i="21" s="1"/>
  <c r="B12" i="21" s="1"/>
  <c r="B13" i="21" s="1"/>
  <c r="B14" i="21" s="1"/>
  <c r="B15" i="21" s="1"/>
  <c r="B16" i="21" s="1"/>
  <c r="B17" i="21" s="1"/>
  <c r="B18" i="21" s="1"/>
  <c r="B19" i="21" s="1"/>
  <c r="B20" i="21" s="1"/>
  <c r="B21" i="21" s="1"/>
  <c r="B22" i="21" s="1"/>
  <c r="B23" i="21" s="1"/>
  <c r="B24" i="21" s="1"/>
  <c r="B25" i="21" s="1"/>
  <c r="B26" i="21" s="1"/>
  <c r="B27" i="21" s="1"/>
  <c r="B28" i="21" s="1"/>
  <c r="B29" i="21" s="1"/>
  <c r="B30" i="21" s="1"/>
  <c r="B31" i="21" s="1"/>
  <c r="B32" i="21" s="1"/>
  <c r="B33" i="21" s="1"/>
  <c r="B34" i="21" s="1"/>
  <c r="B35" i="21" s="1"/>
  <c r="B36" i="21" s="1"/>
  <c r="B37" i="21" s="1"/>
  <c r="B38" i="21" s="1"/>
  <c r="B39" i="21" s="1"/>
  <c r="B40" i="21" s="1"/>
  <c r="B41" i="21" s="1"/>
  <c r="B42" i="21" s="1"/>
  <c r="B43" i="21" s="1"/>
  <c r="B44" i="21" s="1"/>
  <c r="B45" i="21" s="1"/>
  <c r="B46" i="21" s="1"/>
  <c r="B47" i="21" s="1"/>
  <c r="B48" i="21" s="1"/>
  <c r="B49" i="21" s="1"/>
  <c r="B50" i="21" s="1"/>
  <c r="B51" i="21" s="1"/>
  <c r="B52" i="21" s="1"/>
  <c r="B53" i="21" s="1"/>
  <c r="B54" i="21" s="1"/>
  <c r="B55" i="21" s="1"/>
  <c r="H29" i="21" l="1"/>
  <c r="H47" i="21"/>
  <c r="H28" i="21"/>
  <c r="H9" i="21"/>
  <c r="H8" i="21" s="1"/>
  <c r="H55" i="21" l="1"/>
</calcChain>
</file>

<file path=xl/sharedStrings.xml><?xml version="1.0" encoding="utf-8"?>
<sst xmlns="http://schemas.openxmlformats.org/spreadsheetml/2006/main" count="189" uniqueCount="109">
  <si>
    <t xml:space="preserve">Položkový rozpočet </t>
  </si>
  <si>
    <t>S:</t>
  </si>
  <si>
    <t>O:</t>
  </si>
  <si>
    <t>R: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</si>
  <si>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</si>
  <si>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</si>
  <si>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Díl 429</t>
  </si>
  <si>
    <t>DÍL 728</t>
  </si>
  <si>
    <t>P.č.</t>
  </si>
  <si>
    <t>Číslo položky</t>
  </si>
  <si>
    <t>Název položky</t>
  </si>
  <si>
    <t>MJ</t>
  </si>
  <si>
    <t>bm</t>
  </si>
  <si>
    <t>ks</t>
  </si>
  <si>
    <t>VZDUCHOTECHNIKA  ZŘÍZENÍ - CENA ZA PRÁCE-MONTÁŽ</t>
  </si>
  <si>
    <t>ZAŘÍZENÍ VZDUCHOTECHNICKÁ -CENA ZA MATERIÁL-DODÁVKA</t>
  </si>
  <si>
    <t xml:space="preserve">Poznámka </t>
  </si>
  <si>
    <t>Nové čtyřhranné potrubí skup.I, z pozink.plechu vč.tvarovek  a přírub - nová montáž - cena za práce</t>
  </si>
  <si>
    <t>728 1</t>
  </si>
  <si>
    <t>kg</t>
  </si>
  <si>
    <r>
      <t>m</t>
    </r>
    <r>
      <rPr>
        <vertAlign val="superscript"/>
        <sz val="9"/>
        <rFont val="Arial"/>
        <family val="2"/>
        <charset val="238"/>
      </rPr>
      <t>2</t>
    </r>
  </si>
  <si>
    <t>Nové čtyřhranné potrubí skup.I, z pozink.plechu vč.tvarovek  a přírub - nová montáž - cena za materiál</t>
  </si>
  <si>
    <t xml:space="preserve">množství  </t>
  </si>
  <si>
    <t>cena MJ                 Kč</t>
  </si>
  <si>
    <t>Cena celkem                       Kč</t>
  </si>
  <si>
    <t>728 1.11</t>
  </si>
  <si>
    <t>728 1.12</t>
  </si>
  <si>
    <t>728 1.15</t>
  </si>
  <si>
    <t>728 1.16</t>
  </si>
  <si>
    <t>Mimostaveništní doprava</t>
  </si>
  <si>
    <t>sada</t>
  </si>
  <si>
    <t>Spojovací a montážní materiál -dodávka a montáž</t>
  </si>
  <si>
    <t>Zaregulování VZT,zkoušky zařízení,uvedení do provozu,předání</t>
  </si>
  <si>
    <t>Dokumentace  skutečného provedení</t>
  </si>
  <si>
    <t>Lešení</t>
  </si>
  <si>
    <t>Zařízení staveniště</t>
  </si>
  <si>
    <t xml:space="preserve">Zařízení č.: 1-Větrání WC a sprch mužů a žen a místnosti úklidu </t>
  </si>
  <si>
    <t>728 1.01</t>
  </si>
  <si>
    <t>728 1.02</t>
  </si>
  <si>
    <t>728 1.03</t>
  </si>
  <si>
    <t>728 1.04</t>
  </si>
  <si>
    <t>728 1.05</t>
  </si>
  <si>
    <t>728 1.06</t>
  </si>
  <si>
    <t>728 1.07</t>
  </si>
  <si>
    <t>728 1.08</t>
  </si>
  <si>
    <t>728 1.09</t>
  </si>
  <si>
    <t>728 1.10</t>
  </si>
  <si>
    <t>728 1.13</t>
  </si>
  <si>
    <t>728 1.14</t>
  </si>
  <si>
    <t>429 1.01</t>
  </si>
  <si>
    <t>429 1.02</t>
  </si>
  <si>
    <t>429 1.03</t>
  </si>
  <si>
    <t>429 1.04</t>
  </si>
  <si>
    <t>429 1.05</t>
  </si>
  <si>
    <t>429 1.06</t>
  </si>
  <si>
    <t>429 1.07</t>
  </si>
  <si>
    <t>429 1.08</t>
  </si>
  <si>
    <t>429 1.09</t>
  </si>
  <si>
    <t>429 1.10</t>
  </si>
  <si>
    <t>429 1.11</t>
  </si>
  <si>
    <t>429 1.12</t>
  </si>
  <si>
    <t>429 1.13</t>
  </si>
  <si>
    <t>429 1.14</t>
  </si>
  <si>
    <t>429 1.15</t>
  </si>
  <si>
    <t>429 1.16</t>
  </si>
  <si>
    <t>429 1</t>
  </si>
  <si>
    <t>Díl 3</t>
  </si>
  <si>
    <t>3.01</t>
  </si>
  <si>
    <t>3.02</t>
  </si>
  <si>
    <t>3.03</t>
  </si>
  <si>
    <t>3.04</t>
  </si>
  <si>
    <t>3.05</t>
  </si>
  <si>
    <t>3.06</t>
  </si>
  <si>
    <t>Nový ventilátor do kruhového potrubí , 2x spojka, odvod 670 m3/h, el. příkon 0,12 kW, napětí 230 V, proud 0,5 A - nová montáž - cena za práce</t>
  </si>
  <si>
    <t>Nová vyústka nastavitelná odvodní jednořadá 280x80 R1 - nová montáž - cena za práce</t>
  </si>
  <si>
    <t>Nová tepelná izolace tl. 22 mm-cena za práce</t>
  </si>
  <si>
    <t>Nové kruhové potrubí D250 mm rovné + tvarovky - nová montáž - cena za práce</t>
  </si>
  <si>
    <t>Nový výfukový kus D250 mm - nová montáž - cena za práce</t>
  </si>
  <si>
    <t>Nová zpětná klapka kruhová D250 mm - nová montáž - cena za práce</t>
  </si>
  <si>
    <t>Nový nasávací kus D250 mm - nová montáž - cena za práce</t>
  </si>
  <si>
    <t>Nové kruhové potrubí D200 mm rovné + tvarovky - nová montáž - cena za práce</t>
  </si>
  <si>
    <t>Nové kruhové potrubí D160 mm rovné + tvarovky - nová montáž - cena za práce</t>
  </si>
  <si>
    <t>Nové kruhové potrubí D125 mm rovné + tvarovky - nová montáž - cena za práce</t>
  </si>
  <si>
    <t>Nová ohebná hadice D127 mm  - nová montáž - cena za práce</t>
  </si>
  <si>
    <t>Nový odvodní talířový ventil vč. zděře D125 mm - nová montáž - cena za práce</t>
  </si>
  <si>
    <t>Nová zpětná klapka kruhová D200 mm - nová montáž - cena za práce</t>
  </si>
  <si>
    <t>Nový výfukový kus D200 mm - nová montáž - cena za práce</t>
  </si>
  <si>
    <t>Nový ventilátor do kruhového potrubí, 2x spojka D200 mm, odvod 670 m3/h, el. příkon 0,12 kW, napětí 230 V, proud 0,5 A - nová montáž - cena za materiál</t>
  </si>
  <si>
    <t>Nový výfukový kus D200 mm - nová montáž - cena za materiál</t>
  </si>
  <si>
    <t>Nový nasávací kus D250 mm - nová montáž - cena za materiál</t>
  </si>
  <si>
    <t>Nová zpětná klapka kruhová D200 mm - nová montáž - cena za materiál</t>
  </si>
  <si>
    <t>Nová zpětná klapka kruhová D250 mm - nová montáž - cena za materiál</t>
  </si>
  <si>
    <t>Nová vyústka nastavitelná odvodní jednořadá 280x80 R1 - nová montáž - cena za materiál</t>
  </si>
  <si>
    <t>Nový odvodní talířový ventil vč. zděře D125 mm - nová montáž - cena za materiál</t>
  </si>
  <si>
    <t>Nový výfukový kus D250 mm - nová montáž - cena za materiál</t>
  </si>
  <si>
    <t>Nová ohebná hadice D127 mm - nová montáž - cena za materiál</t>
  </si>
  <si>
    <t>Nové kruhové potrubí D125 mm rovné + tvarovky - nová montáž - cena za materiál</t>
  </si>
  <si>
    <t>Nové kruhové potrubí D160 mm rovné + tvarovky - nová montáž - cena za materiál</t>
  </si>
  <si>
    <t>Nové kruhové potrubí D200 mm rovné + tvarovky - nová montáž - cena za materiál</t>
  </si>
  <si>
    <t>Nové kruhové potrubí D250 mm rovné + tvarovky - nová montáž - cena za materiál</t>
  </si>
  <si>
    <t>Nová tepelná izolace tl. 22 mm-cena za materiál</t>
  </si>
  <si>
    <t>D.1.4.3  VZT</t>
  </si>
  <si>
    <t>VEDLEJŠÍ A OSTATNÍ ROZPOČTOVÉ NÁKLADY PRO ČÁST NEUZNATELNÝCH NÁKLADŮ</t>
  </si>
  <si>
    <t>neuznatelný náklad</t>
  </si>
  <si>
    <t>Stupeň projektu: DPS VZT</t>
  </si>
  <si>
    <t>Datum:  říjen 2023</t>
  </si>
  <si>
    <t xml:space="preserve"> 003.1.3  Rozpočet bez výrobců (bez výrobních názvů a značek)- MU</t>
  </si>
  <si>
    <t>CELKEM  D.1.4.e)  VZDUCHOTECHNIKA - MU                                                                        CENA ZA PRÁCE+MATERIÁL+VEDL.NÁKLADY</t>
  </si>
  <si>
    <t>Akce: . Rekonstrukce výzkumné stanice FF MU Pohansko č.p. 2332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</si>
</sst>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6E0EE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hair">
        <color indexed="64"/>
      </bottom>
      <diagonal/>
    </border>
    <border>
      <left/>
      <right style="thin">
        <color indexed="64"/>
      </right>
      <top style="thin">
        <color auto="1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</borders>
  <cellStyleXfs count="15">
    <xf numFmtId="0" fontId="0" fillId="0" borderId="0"/>
    <xf numFmtId="0" fontId="1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9" fillId="0" borderId="16">
      <alignment horizontal="center" vertical="center" wrapText="1"/>
    </xf>
    <xf numFmtId="0" fontId="6" fillId="0" borderId="0"/>
    <xf numFmtId="0" fontId="6" fillId="0" borderId="0"/>
  </cellStyleXfs>
  <cellXfs count="118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4" fillId="0" borderId="0" xfId="0" applyFont="1"/>
    <xf numFmtId="49" fontId="0" fillId="0" borderId="1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0" fontId="7" fillId="0" borderId="0" xfId="0" applyFont="1"/>
    <xf numFmtId="2" fontId="7" fillId="6" borderId="9" xfId="0" applyNumberFormat="1" applyFont="1" applyFill="1" applyBorder="1" applyAlignment="1">
      <alignment horizontal="center" shrinkToFit="1"/>
    </xf>
    <xf numFmtId="2" fontId="7" fillId="6" borderId="9" xfId="0" applyNumberFormat="1" applyFont="1" applyFill="1" applyBorder="1"/>
    <xf numFmtId="2" fontId="7" fillId="6" borderId="22" xfId="0" applyNumberFormat="1" applyFont="1" applyFill="1" applyBorder="1" applyAlignment="1">
      <alignment horizontal="center" shrinkToFit="1"/>
    </xf>
    <xf numFmtId="4" fontId="7" fillId="6" borderId="5" xfId="0" applyNumberFormat="1" applyFont="1" applyFill="1" applyBorder="1" applyAlignment="1">
      <alignment horizontal="right" shrinkToFit="1"/>
    </xf>
    <xf numFmtId="2" fontId="7" fillId="6" borderId="23" xfId="0" applyNumberFormat="1" applyFont="1" applyFill="1" applyBorder="1" applyAlignment="1">
      <alignment horizontal="left" wrapText="1"/>
    </xf>
    <xf numFmtId="2" fontId="7" fillId="6" borderId="10" xfId="3" applyNumberFormat="1" applyFont="1" applyFill="1" applyBorder="1" applyAlignment="1">
      <alignment wrapText="1"/>
    </xf>
    <xf numFmtId="0" fontId="7" fillId="0" borderId="0" xfId="0" applyFont="1" applyAlignment="1">
      <alignment horizontal="center"/>
    </xf>
    <xf numFmtId="4" fontId="7" fillId="0" borderId="0" xfId="0" applyNumberFormat="1" applyFont="1"/>
    <xf numFmtId="4" fontId="7" fillId="0" borderId="0" xfId="0" applyNumberFormat="1" applyFont="1" applyAlignment="1">
      <alignment horizontal="right"/>
    </xf>
    <xf numFmtId="0" fontId="7" fillId="0" borderId="0" xfId="0" applyFont="1" applyAlignment="1">
      <alignment wrapText="1"/>
    </xf>
    <xf numFmtId="0" fontId="7" fillId="3" borderId="5" xfId="0" applyFont="1" applyFill="1" applyBorder="1" applyAlignment="1">
      <alignment wrapText="1"/>
    </xf>
    <xf numFmtId="2" fontId="11" fillId="4" borderId="13" xfId="0" applyNumberFormat="1" applyFont="1" applyFill="1" applyBorder="1" applyAlignment="1">
      <alignment horizontal="center" wrapText="1"/>
    </xf>
    <xf numFmtId="2" fontId="11" fillId="3" borderId="10" xfId="0" applyNumberFormat="1" applyFont="1" applyFill="1" applyBorder="1"/>
    <xf numFmtId="2" fontId="11" fillId="3" borderId="2" xfId="0" applyNumberFormat="1" applyFont="1" applyFill="1" applyBorder="1" applyAlignment="1">
      <alignment horizontal="left" wrapText="1"/>
    </xf>
    <xf numFmtId="2" fontId="11" fillId="3" borderId="7" xfId="0" applyNumberFormat="1" applyFont="1" applyFill="1" applyBorder="1" applyAlignment="1">
      <alignment horizontal="center" shrinkToFit="1"/>
    </xf>
    <xf numFmtId="4" fontId="11" fillId="3" borderId="7" xfId="0" applyNumberFormat="1" applyFont="1" applyFill="1" applyBorder="1" applyAlignment="1">
      <alignment shrinkToFit="1"/>
    </xf>
    <xf numFmtId="4" fontId="11" fillId="3" borderId="4" xfId="0" applyNumberFormat="1" applyFont="1" applyFill="1" applyBorder="1" applyAlignment="1">
      <alignment horizontal="right" shrinkToFit="1"/>
    </xf>
    <xf numFmtId="2" fontId="11" fillId="5" borderId="6" xfId="0" applyNumberFormat="1" applyFont="1" applyFill="1" applyBorder="1"/>
    <xf numFmtId="2" fontId="11" fillId="5" borderId="13" xfId="0" applyNumberFormat="1" applyFont="1" applyFill="1" applyBorder="1" applyAlignment="1">
      <alignment horizontal="left" wrapText="1"/>
    </xf>
    <xf numFmtId="2" fontId="11" fillId="5" borderId="13" xfId="0" applyNumberFormat="1" applyFont="1" applyFill="1" applyBorder="1" applyAlignment="1">
      <alignment horizontal="center" shrinkToFit="1"/>
    </xf>
    <xf numFmtId="4" fontId="11" fillId="5" borderId="15" xfId="0" applyNumberFormat="1" applyFont="1" applyFill="1" applyBorder="1" applyAlignment="1">
      <alignment shrinkToFit="1"/>
    </xf>
    <xf numFmtId="4" fontId="11" fillId="5" borderId="5" xfId="0" applyNumberFormat="1" applyFont="1" applyFill="1" applyBorder="1" applyAlignment="1">
      <alignment horizontal="right" shrinkToFit="1"/>
    </xf>
    <xf numFmtId="4" fontId="7" fillId="6" borderId="25" xfId="0" applyNumberFormat="1" applyFont="1" applyFill="1" applyBorder="1" applyAlignment="1">
      <alignment shrinkToFit="1"/>
    </xf>
    <xf numFmtId="2" fontId="7" fillId="6" borderId="10" xfId="0" applyNumberFormat="1" applyFont="1" applyFill="1" applyBorder="1" applyAlignment="1">
      <alignment horizontal="left" wrapText="1"/>
    </xf>
    <xf numFmtId="2" fontId="7" fillId="6" borderId="8" xfId="0" applyNumberFormat="1" applyFont="1" applyFill="1" applyBorder="1" applyAlignment="1">
      <alignment horizontal="left" wrapText="1"/>
    </xf>
    <xf numFmtId="0" fontId="7" fillId="6" borderId="24" xfId="14" applyFont="1" applyFill="1" applyBorder="1" applyAlignment="1">
      <alignment wrapText="1"/>
    </xf>
    <xf numFmtId="0" fontId="7" fillId="6" borderId="24" xfId="0" applyFont="1" applyFill="1" applyBorder="1" applyAlignment="1">
      <alignment wrapText="1"/>
    </xf>
    <xf numFmtId="0" fontId="7" fillId="6" borderId="9" xfId="11" applyFont="1" applyFill="1" applyBorder="1" applyAlignment="1">
      <alignment horizontal="center"/>
    </xf>
    <xf numFmtId="2" fontId="7" fillId="0" borderId="10" xfId="3" applyNumberFormat="1" applyFont="1" applyBorder="1" applyAlignment="1">
      <alignment wrapText="1"/>
    </xf>
    <xf numFmtId="2" fontId="11" fillId="3" borderId="10" xfId="0" applyNumberFormat="1" applyFont="1" applyFill="1" applyBorder="1" applyAlignment="1">
      <alignment horizontal="left" wrapText="1"/>
    </xf>
    <xf numFmtId="2" fontId="11" fillId="3" borderId="10" xfId="0" applyNumberFormat="1" applyFont="1" applyFill="1" applyBorder="1" applyAlignment="1">
      <alignment horizontal="center" shrinkToFit="1"/>
    </xf>
    <xf numFmtId="4" fontId="11" fillId="3" borderId="10" xfId="0" applyNumberFormat="1" applyFont="1" applyFill="1" applyBorder="1" applyAlignment="1">
      <alignment shrinkToFit="1"/>
    </xf>
    <xf numFmtId="4" fontId="11" fillId="3" borderId="5" xfId="0" applyNumberFormat="1" applyFont="1" applyFill="1" applyBorder="1" applyAlignment="1">
      <alignment horizontal="right" shrinkToFit="1"/>
    </xf>
    <xf numFmtId="164" fontId="11" fillId="3" borderId="7" xfId="0" applyNumberFormat="1" applyFont="1" applyFill="1" applyBorder="1" applyAlignment="1">
      <alignment horizontal="center" shrinkToFit="1"/>
    </xf>
    <xf numFmtId="164" fontId="11" fillId="5" borderId="5" xfId="0" applyNumberFormat="1" applyFont="1" applyFill="1" applyBorder="1" applyAlignment="1">
      <alignment horizontal="center" shrinkToFit="1"/>
    </xf>
    <xf numFmtId="164" fontId="7" fillId="6" borderId="5" xfId="0" applyNumberFormat="1" applyFont="1" applyFill="1" applyBorder="1" applyAlignment="1">
      <alignment horizontal="center" shrinkToFit="1"/>
    </xf>
    <xf numFmtId="164" fontId="11" fillId="3" borderId="10" xfId="0" applyNumberFormat="1" applyFont="1" applyFill="1" applyBorder="1" applyAlignment="1">
      <alignment horizontal="center" shrinkToFit="1"/>
    </xf>
    <xf numFmtId="164" fontId="7" fillId="0" borderId="0" xfId="0" applyNumberFormat="1" applyFont="1" applyAlignment="1">
      <alignment horizontal="center"/>
    </xf>
    <xf numFmtId="2" fontId="7" fillId="6" borderId="26" xfId="0" applyNumberFormat="1" applyFont="1" applyFill="1" applyBorder="1" applyAlignment="1">
      <alignment horizontal="center" shrinkToFit="1"/>
    </xf>
    <xf numFmtId="164" fontId="7" fillId="6" borderId="27" xfId="0" applyNumberFormat="1" applyFont="1" applyFill="1" applyBorder="1" applyAlignment="1">
      <alignment horizontal="center" shrinkToFit="1"/>
    </xf>
    <xf numFmtId="4" fontId="7" fillId="6" borderId="27" xfId="0" applyNumberFormat="1" applyFont="1" applyFill="1" applyBorder="1" applyAlignment="1">
      <alignment horizontal="right" shrinkToFit="1"/>
    </xf>
    <xf numFmtId="164" fontId="7" fillId="6" borderId="12" xfId="0" applyNumberFormat="1" applyFont="1" applyFill="1" applyBorder="1" applyAlignment="1">
      <alignment horizontal="center" shrinkToFit="1"/>
    </xf>
    <xf numFmtId="2" fontId="11" fillId="4" borderId="13" xfId="0" applyNumberFormat="1" applyFont="1" applyFill="1" applyBorder="1" applyAlignment="1">
      <alignment wrapText="1"/>
    </xf>
    <xf numFmtId="164" fontId="11" fillId="4" borderId="13" xfId="0" applyNumberFormat="1" applyFont="1" applyFill="1" applyBorder="1" applyAlignment="1">
      <alignment horizontal="center" wrapText="1"/>
    </xf>
    <xf numFmtId="4" fontId="11" fillId="4" borderId="2" xfId="0" applyNumberFormat="1" applyFont="1" applyFill="1" applyBorder="1" applyAlignment="1">
      <alignment horizontal="center" wrapText="1"/>
    </xf>
    <xf numFmtId="4" fontId="11" fillId="4" borderId="13" xfId="0" applyNumberFormat="1" applyFont="1" applyFill="1" applyBorder="1" applyAlignment="1">
      <alignment horizontal="center" wrapText="1"/>
    </xf>
    <xf numFmtId="4" fontId="7" fillId="6" borderId="28" xfId="0" applyNumberFormat="1" applyFont="1" applyFill="1" applyBorder="1" applyAlignment="1">
      <alignment shrinkToFit="1"/>
    </xf>
    <xf numFmtId="2" fontId="7" fillId="6" borderId="29" xfId="0" applyNumberFormat="1" applyFont="1" applyFill="1" applyBorder="1" applyAlignment="1">
      <alignment horizontal="center" shrinkToFit="1"/>
    </xf>
    <xf numFmtId="2" fontId="7" fillId="6" borderId="29" xfId="0" applyNumberFormat="1" applyFont="1" applyFill="1" applyBorder="1"/>
    <xf numFmtId="2" fontId="11" fillId="3" borderId="30" xfId="0" applyNumberFormat="1" applyFont="1" applyFill="1" applyBorder="1" applyAlignment="1">
      <alignment horizontal="left" wrapText="1"/>
    </xf>
    <xf numFmtId="4" fontId="7" fillId="6" borderId="30" xfId="0" applyNumberFormat="1" applyFont="1" applyFill="1" applyBorder="1" applyAlignment="1">
      <alignment shrinkToFit="1"/>
    </xf>
    <xf numFmtId="2" fontId="7" fillId="6" borderId="30" xfId="0" applyNumberFormat="1" applyFont="1" applyFill="1" applyBorder="1" applyAlignment="1">
      <alignment horizontal="left" wrapText="1"/>
    </xf>
    <xf numFmtId="0" fontId="7" fillId="6" borderId="10" xfId="0" applyFont="1" applyFill="1" applyBorder="1" applyAlignment="1">
      <alignment wrapText="1"/>
    </xf>
    <xf numFmtId="2" fontId="7" fillId="6" borderId="30" xfId="0" applyNumberFormat="1" applyFont="1" applyFill="1" applyBorder="1" applyAlignment="1">
      <alignment horizontal="center" shrinkToFit="1"/>
    </xf>
    <xf numFmtId="4" fontId="7" fillId="6" borderId="30" xfId="0" applyNumberFormat="1" applyFont="1" applyFill="1" applyBorder="1" applyAlignment="1">
      <alignment horizontal="right" shrinkToFit="1"/>
    </xf>
    <xf numFmtId="164" fontId="7" fillId="6" borderId="30" xfId="0" applyNumberFormat="1" applyFont="1" applyFill="1" applyBorder="1" applyAlignment="1">
      <alignment horizontal="center" shrinkToFit="1"/>
    </xf>
    <xf numFmtId="2" fontId="11" fillId="7" borderId="30" xfId="0" applyNumberFormat="1" applyFont="1" applyFill="1" applyBorder="1"/>
    <xf numFmtId="2" fontId="11" fillId="3" borderId="30" xfId="0" applyNumberFormat="1" applyFont="1" applyFill="1" applyBorder="1" applyAlignment="1">
      <alignment horizontal="center" shrinkToFit="1"/>
    </xf>
    <xf numFmtId="164" fontId="11" fillId="3" borderId="30" xfId="0" applyNumberFormat="1" applyFont="1" applyFill="1" applyBorder="1" applyAlignment="1">
      <alignment horizontal="center" shrinkToFit="1"/>
    </xf>
    <xf numFmtId="4" fontId="11" fillId="3" borderId="30" xfId="0" applyNumberFormat="1" applyFont="1" applyFill="1" applyBorder="1" applyAlignment="1">
      <alignment shrinkToFit="1"/>
    </xf>
    <xf numFmtId="4" fontId="11" fillId="3" borderId="30" xfId="0" applyNumberFormat="1" applyFont="1" applyFill="1" applyBorder="1" applyAlignment="1">
      <alignment horizontal="right" shrinkToFit="1"/>
    </xf>
    <xf numFmtId="2" fontId="7" fillId="0" borderId="11" xfId="0" applyNumberFormat="1" applyFont="1" applyBorder="1"/>
    <xf numFmtId="2" fontId="7" fillId="0" borderId="9" xfId="0" applyNumberFormat="1" applyFont="1" applyBorder="1"/>
    <xf numFmtId="2" fontId="11" fillId="0" borderId="29" xfId="0" applyNumberFormat="1" applyFont="1" applyBorder="1"/>
    <xf numFmtId="2" fontId="11" fillId="0" borderId="10" xfId="0" applyNumberFormat="1" applyFont="1" applyBorder="1" applyAlignment="1">
      <alignment horizontal="left" wrapText="1"/>
    </xf>
    <xf numFmtId="2" fontId="11" fillId="0" borderId="29" xfId="0" applyNumberFormat="1" applyFont="1" applyBorder="1" applyAlignment="1">
      <alignment horizontal="center" shrinkToFit="1"/>
    </xf>
    <xf numFmtId="164" fontId="11" fillId="0" borderId="27" xfId="0" applyNumberFormat="1" applyFont="1" applyBorder="1" applyAlignment="1">
      <alignment horizontal="center" shrinkToFit="1"/>
    </xf>
    <xf numFmtId="4" fontId="11" fillId="0" borderId="29" xfId="0" applyNumberFormat="1" applyFont="1" applyBorder="1" applyAlignment="1">
      <alignment shrinkToFit="1"/>
    </xf>
    <xf numFmtId="4" fontId="11" fillId="0" borderId="27" xfId="0" applyNumberFormat="1" applyFont="1" applyBorder="1" applyAlignment="1">
      <alignment horizontal="right" shrinkToFit="1"/>
    </xf>
    <xf numFmtId="2" fontId="7" fillId="0" borderId="29" xfId="0" applyNumberFormat="1" applyFont="1" applyBorder="1"/>
    <xf numFmtId="2" fontId="7" fillId="6" borderId="31" xfId="0" applyNumberFormat="1" applyFont="1" applyFill="1" applyBorder="1" applyAlignment="1">
      <alignment horizontal="center" shrinkToFit="1"/>
    </xf>
    <xf numFmtId="1" fontId="7" fillId="6" borderId="32" xfId="0" applyNumberFormat="1" applyFont="1" applyFill="1" applyBorder="1" applyAlignment="1">
      <alignment horizontal="center"/>
    </xf>
    <xf numFmtId="2" fontId="7" fillId="0" borderId="33" xfId="0" applyNumberFormat="1" applyFont="1" applyBorder="1"/>
    <xf numFmtId="2" fontId="7" fillId="6" borderId="33" xfId="0" applyNumberFormat="1" applyFont="1" applyFill="1" applyBorder="1" applyAlignment="1">
      <alignment horizontal="center" shrinkToFit="1"/>
    </xf>
    <xf numFmtId="2" fontId="7" fillId="6" borderId="33" xfId="0" applyNumberFormat="1" applyFont="1" applyFill="1" applyBorder="1" applyAlignment="1">
      <alignment wrapText="1" shrinkToFit="1"/>
    </xf>
    <xf numFmtId="2" fontId="7" fillId="6" borderId="34" xfId="0" applyNumberFormat="1" applyFont="1" applyFill="1" applyBorder="1" applyAlignment="1">
      <alignment horizontal="center" shrinkToFit="1"/>
    </xf>
    <xf numFmtId="4" fontId="7" fillId="6" borderId="34" xfId="0" applyNumberFormat="1" applyFont="1" applyFill="1" applyBorder="1" applyAlignment="1">
      <alignment shrinkToFit="1"/>
    </xf>
    <xf numFmtId="2" fontId="11" fillId="4" borderId="34" xfId="0" applyNumberFormat="1" applyFont="1" applyFill="1" applyBorder="1" applyAlignment="1">
      <alignment horizontal="center" wrapText="1"/>
    </xf>
    <xf numFmtId="1" fontId="7" fillId="7" borderId="34" xfId="0" applyNumberFormat="1" applyFont="1" applyFill="1" applyBorder="1" applyAlignment="1">
      <alignment horizontal="center"/>
    </xf>
    <xf numFmtId="1" fontId="7" fillId="5" borderId="32" xfId="0" applyNumberFormat="1" applyFont="1" applyFill="1" applyBorder="1" applyAlignment="1">
      <alignment horizontal="center"/>
    </xf>
    <xf numFmtId="2" fontId="11" fillId="5" borderId="34" xfId="0" applyNumberFormat="1" applyFont="1" applyFill="1" applyBorder="1" applyAlignment="1">
      <alignment horizontal="left" wrapText="1"/>
    </xf>
    <xf numFmtId="2" fontId="11" fillId="5" borderId="34" xfId="0" applyNumberFormat="1" applyFont="1" applyFill="1" applyBorder="1" applyAlignment="1">
      <alignment horizontal="center" shrinkToFit="1"/>
    </xf>
    <xf numFmtId="4" fontId="11" fillId="5" borderId="34" xfId="0" applyNumberFormat="1" applyFont="1" applyFill="1" applyBorder="1" applyAlignment="1">
      <alignment shrinkToFit="1"/>
    </xf>
    <xf numFmtId="164" fontId="11" fillId="5" borderId="27" xfId="0" applyNumberFormat="1" applyFont="1" applyFill="1" applyBorder="1" applyAlignment="1">
      <alignment horizontal="center" shrinkToFit="1"/>
    </xf>
    <xf numFmtId="2" fontId="7" fillId="6" borderId="34" xfId="0" applyNumberFormat="1" applyFont="1" applyFill="1" applyBorder="1" applyAlignment="1">
      <alignment horizontal="left" wrapText="1"/>
    </xf>
    <xf numFmtId="4" fontId="7" fillId="6" borderId="34" xfId="0" applyNumberFormat="1" applyFont="1" applyFill="1" applyBorder="1" applyAlignment="1">
      <alignment horizontal="right" shrinkToFit="1"/>
    </xf>
    <xf numFmtId="164" fontId="7" fillId="6" borderId="34" xfId="0" applyNumberFormat="1" applyFont="1" applyFill="1" applyBorder="1" applyAlignment="1">
      <alignment horizontal="center" shrinkToFit="1"/>
    </xf>
    <xf numFmtId="49" fontId="7" fillId="6" borderId="34" xfId="0" applyNumberFormat="1" applyFont="1" applyFill="1" applyBorder="1"/>
    <xf numFmtId="1" fontId="7" fillId="6" borderId="34" xfId="0" applyNumberFormat="1" applyFont="1" applyFill="1" applyBorder="1" applyAlignment="1">
      <alignment horizontal="center"/>
    </xf>
    <xf numFmtId="2" fontId="12" fillId="3" borderId="30" xfId="0" applyNumberFormat="1" applyFont="1" applyFill="1" applyBorder="1" applyAlignment="1">
      <alignment horizontal="center" shrinkToFit="1"/>
    </xf>
    <xf numFmtId="2" fontId="7" fillId="3" borderId="34" xfId="0" applyNumberFormat="1" applyFont="1" applyFill="1" applyBorder="1" applyAlignment="1">
      <alignment wrapText="1" shrinkToFit="1"/>
    </xf>
    <xf numFmtId="2" fontId="7" fillId="5" borderId="33" xfId="0" applyNumberFormat="1" applyFont="1" applyFill="1" applyBorder="1" applyAlignment="1">
      <alignment wrapText="1" shrinkToFit="1"/>
    </xf>
    <xf numFmtId="2" fontId="7" fillId="3" borderId="33" xfId="0" applyNumberFormat="1" applyFont="1" applyFill="1" applyBorder="1" applyAlignment="1">
      <alignment wrapText="1" shrinkToFit="1"/>
    </xf>
    <xf numFmtId="0" fontId="2" fillId="2" borderId="0" xfId="0" applyFont="1" applyFill="1" applyAlignment="1">
      <alignment horizontal="left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0" fillId="0" borderId="1" xfId="0" applyNumberFormat="1" applyBorder="1" applyAlignment="1">
      <alignment vertical="center" shrinkToFit="1"/>
    </xf>
    <xf numFmtId="49" fontId="0" fillId="0" borderId="4" xfId="0" applyNumberFormat="1" applyBorder="1" applyAlignment="1">
      <alignment vertical="center" shrinkToFit="1"/>
    </xf>
    <xf numFmtId="2" fontId="11" fillId="3" borderId="2" xfId="0" applyNumberFormat="1" applyFont="1" applyFill="1" applyBorder="1" applyAlignment="1">
      <alignment wrapText="1"/>
    </xf>
    <xf numFmtId="0" fontId="0" fillId="0" borderId="4" xfId="0" applyBorder="1" applyAlignment="1">
      <alignment wrapText="1"/>
    </xf>
    <xf numFmtId="0" fontId="11" fillId="3" borderId="17" xfId="0" applyFont="1" applyFill="1" applyBorder="1" applyAlignment="1">
      <alignment horizontal="left"/>
    </xf>
    <xf numFmtId="0" fontId="11" fillId="3" borderId="10" xfId="0" applyFont="1" applyFill="1" applyBorder="1" applyAlignment="1">
      <alignment horizontal="left"/>
    </xf>
    <xf numFmtId="2" fontId="11" fillId="3" borderId="18" xfId="0" applyNumberFormat="1" applyFont="1" applyFill="1" applyBorder="1"/>
    <xf numFmtId="0" fontId="7" fillId="0" borderId="0" xfId="0" applyFont="1"/>
    <xf numFmtId="0" fontId="7" fillId="0" borderId="14" xfId="0" applyFont="1" applyBorder="1"/>
    <xf numFmtId="2" fontId="11" fillId="3" borderId="19" xfId="0" applyNumberFormat="1" applyFont="1" applyFill="1" applyBorder="1"/>
    <xf numFmtId="0" fontId="7" fillId="0" borderId="20" xfId="0" applyFont="1" applyBorder="1"/>
    <xf numFmtId="0" fontId="7" fillId="0" borderId="21" xfId="0" applyFont="1" applyBorder="1"/>
  </cellXfs>
  <cellStyles count="15">
    <cellStyle name="Normální" xfId="0" builtinId="0"/>
    <cellStyle name="Normální 10" xfId="10" xr:uid="{00000000-0005-0000-0000-000001000000}"/>
    <cellStyle name="Normální 11" xfId="11" xr:uid="{00000000-0005-0000-0000-000002000000}"/>
    <cellStyle name="Normální 11 2" xfId="14" xr:uid="{00000000-0005-0000-0000-000003000000}"/>
    <cellStyle name="Normální 12" xfId="13" xr:uid="{00000000-0005-0000-0000-000004000000}"/>
    <cellStyle name="normální 2" xfId="1" xr:uid="{00000000-0005-0000-0000-000005000000}"/>
    <cellStyle name="Normální 2 2" xfId="3" xr:uid="{00000000-0005-0000-0000-000006000000}"/>
    <cellStyle name="Normální 3" xfId="2" xr:uid="{00000000-0005-0000-0000-000007000000}"/>
    <cellStyle name="Normální 4" xfId="4" xr:uid="{00000000-0005-0000-0000-000008000000}"/>
    <cellStyle name="Normální 5" xfId="5" xr:uid="{00000000-0005-0000-0000-000009000000}"/>
    <cellStyle name="Normální 6" xfId="6" xr:uid="{00000000-0005-0000-0000-00000A000000}"/>
    <cellStyle name="Normální 7" xfId="7" xr:uid="{00000000-0005-0000-0000-00000B000000}"/>
    <cellStyle name="Normální 8" xfId="8" xr:uid="{00000000-0005-0000-0000-00000C000000}"/>
    <cellStyle name="Normální 9" xfId="9" xr:uid="{00000000-0005-0000-0000-00000D000000}"/>
    <cellStyle name="Podhlavička" xfId="12" xr:uid="{00000000-0005-0000-0000-00000E000000}"/>
  </cellStyles>
  <dxfs count="0"/>
  <tableStyles count="0" defaultTableStyle="TableStyleMedium9" defaultPivotStyle="PivotStyleLight16"/>
  <colors>
    <mruColors>
      <color rgb="FFD6E1EE"/>
      <color rgb="FFD6E0EE"/>
      <color rgb="FFD6DDEE"/>
      <color rgb="FFFFFFCC"/>
      <color rgb="FF66FFFF"/>
      <color rgb="FF8CDF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6" t="s">
        <v>4</v>
      </c>
    </row>
    <row r="2" spans="1:7" ht="57.75" customHeight="1" x14ac:dyDescent="0.2">
      <c r="A2" s="103" t="s">
        <v>5</v>
      </c>
      <c r="B2" s="103"/>
      <c r="C2" s="103"/>
      <c r="D2" s="103"/>
      <c r="E2" s="103"/>
      <c r="F2" s="103"/>
      <c r="G2" s="10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104" t="s">
        <v>0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8" t="s">
        <v>1</v>
      </c>
      <c r="B2" s="7"/>
      <c r="C2" s="106"/>
      <c r="D2" s="106"/>
      <c r="E2" s="106"/>
      <c r="F2" s="106"/>
      <c r="G2" s="107"/>
    </row>
    <row r="3" spans="1:7" ht="24.95" customHeight="1" x14ac:dyDescent="0.2">
      <c r="A3" s="8" t="s">
        <v>2</v>
      </c>
      <c r="B3" s="7"/>
      <c r="C3" s="106"/>
      <c r="D3" s="106"/>
      <c r="E3" s="106"/>
      <c r="F3" s="106"/>
      <c r="G3" s="107"/>
    </row>
    <row r="4" spans="1:7" ht="24.95" customHeight="1" x14ac:dyDescent="0.2">
      <c r="A4" s="8" t="s">
        <v>3</v>
      </c>
      <c r="B4" s="7"/>
      <c r="C4" s="106"/>
      <c r="D4" s="106"/>
      <c r="E4" s="106"/>
      <c r="F4" s="106"/>
      <c r="G4" s="107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I55"/>
  <sheetViews>
    <sheetView tabSelected="1" topLeftCell="A38" workbookViewId="0">
      <selection activeCell="D36" sqref="D36"/>
    </sheetView>
  </sheetViews>
  <sheetFormatPr defaultRowHeight="12" x14ac:dyDescent="0.2"/>
  <cols>
    <col min="1" max="1" width="4.85546875" style="9" customWidth="1"/>
    <col min="2" max="2" width="8.42578125" style="16" customWidth="1"/>
    <col min="3" max="3" width="9.5703125" style="9" customWidth="1"/>
    <col min="4" max="4" width="58" style="9" customWidth="1"/>
    <col min="5" max="5" width="9.140625" style="9"/>
    <col min="6" max="6" width="9.140625" style="47"/>
    <col min="7" max="7" width="9.5703125" style="17" bestFit="1" customWidth="1"/>
    <col min="8" max="8" width="12.28515625" style="18" customWidth="1"/>
    <col min="9" max="9" width="18.5703125" style="19" customWidth="1"/>
    <col min="10" max="16384" width="9.140625" style="9"/>
  </cols>
  <sheetData>
    <row r="1" spans="2:9" ht="21.75" customHeight="1" x14ac:dyDescent="0.2"/>
    <row r="2" spans="2:9" ht="15.75" customHeight="1" x14ac:dyDescent="0.2">
      <c r="B2" s="110" t="s">
        <v>106</v>
      </c>
      <c r="C2" s="111"/>
      <c r="D2" s="111"/>
      <c r="E2" s="111"/>
      <c r="F2" s="111"/>
      <c r="G2" s="111"/>
      <c r="H2" s="111"/>
      <c r="I2" s="20"/>
    </row>
    <row r="3" spans="2:9" ht="15" customHeight="1" x14ac:dyDescent="0.2">
      <c r="B3" s="112" t="s">
        <v>108</v>
      </c>
      <c r="C3" s="113"/>
      <c r="D3" s="113"/>
      <c r="E3" s="113"/>
      <c r="F3" s="113"/>
      <c r="G3" s="113"/>
      <c r="H3" s="113"/>
      <c r="I3" s="114"/>
    </row>
    <row r="4" spans="2:9" ht="16.5" customHeight="1" x14ac:dyDescent="0.2">
      <c r="B4" s="112" t="s">
        <v>101</v>
      </c>
      <c r="C4" s="113"/>
      <c r="D4" s="113"/>
      <c r="E4" s="113"/>
      <c r="F4" s="113"/>
      <c r="G4" s="113"/>
      <c r="H4" s="113"/>
      <c r="I4" s="114"/>
    </row>
    <row r="5" spans="2:9" ht="14.25" customHeight="1" x14ac:dyDescent="0.2">
      <c r="B5" s="112" t="s">
        <v>104</v>
      </c>
      <c r="C5" s="113"/>
      <c r="D5" s="113"/>
      <c r="E5" s="113"/>
      <c r="F5" s="113"/>
      <c r="G5" s="113"/>
      <c r="H5" s="113"/>
      <c r="I5" s="114"/>
    </row>
    <row r="6" spans="2:9" ht="17.25" customHeight="1" x14ac:dyDescent="0.2">
      <c r="B6" s="115" t="s">
        <v>105</v>
      </c>
      <c r="C6" s="116"/>
      <c r="D6" s="116"/>
      <c r="E6" s="116"/>
      <c r="F6" s="116"/>
      <c r="G6" s="116"/>
      <c r="H6" s="116"/>
      <c r="I6" s="117"/>
    </row>
    <row r="7" spans="2:9" ht="40.5" customHeight="1" x14ac:dyDescent="0.2">
      <c r="B7" s="87" t="s">
        <v>8</v>
      </c>
      <c r="C7" s="52" t="s">
        <v>9</v>
      </c>
      <c r="D7" s="52" t="s">
        <v>10</v>
      </c>
      <c r="E7" s="21" t="s">
        <v>11</v>
      </c>
      <c r="F7" s="53" t="s">
        <v>22</v>
      </c>
      <c r="G7" s="54" t="s">
        <v>23</v>
      </c>
      <c r="H7" s="55" t="s">
        <v>24</v>
      </c>
      <c r="I7" s="21" t="s">
        <v>16</v>
      </c>
    </row>
    <row r="8" spans="2:9" ht="25.5" customHeight="1" x14ac:dyDescent="0.2">
      <c r="B8" s="88">
        <v>1</v>
      </c>
      <c r="C8" s="22" t="s">
        <v>7</v>
      </c>
      <c r="D8" s="23" t="s">
        <v>14</v>
      </c>
      <c r="E8" s="24"/>
      <c r="F8" s="43"/>
      <c r="G8" s="25"/>
      <c r="H8" s="26">
        <f>H9</f>
        <v>0</v>
      </c>
      <c r="I8" s="102" t="s">
        <v>103</v>
      </c>
    </row>
    <row r="9" spans="2:9" ht="33.75" customHeight="1" x14ac:dyDescent="0.2">
      <c r="B9" s="89">
        <f>B8+1</f>
        <v>2</v>
      </c>
      <c r="C9" s="27" t="s">
        <v>18</v>
      </c>
      <c r="D9" s="28" t="s">
        <v>36</v>
      </c>
      <c r="E9" s="29"/>
      <c r="F9" s="44"/>
      <c r="G9" s="30"/>
      <c r="H9" s="31">
        <f>SUM(H10:H25)</f>
        <v>0</v>
      </c>
      <c r="I9" s="101" t="s">
        <v>103</v>
      </c>
    </row>
    <row r="10" spans="2:9" ht="39" customHeight="1" x14ac:dyDescent="0.2">
      <c r="B10" s="81">
        <f>B9+1</f>
        <v>3</v>
      </c>
      <c r="C10" s="71" t="s">
        <v>37</v>
      </c>
      <c r="D10" s="38" t="s">
        <v>73</v>
      </c>
      <c r="E10" s="10" t="s">
        <v>13</v>
      </c>
      <c r="F10" s="51">
        <v>1</v>
      </c>
      <c r="G10" s="32"/>
      <c r="H10" s="50">
        <f t="shared" ref="H10:H25" si="0">F10*G10</f>
        <v>0</v>
      </c>
      <c r="I10" s="84" t="s">
        <v>103</v>
      </c>
    </row>
    <row r="11" spans="2:9" ht="29.25" customHeight="1" x14ac:dyDescent="0.2">
      <c r="B11" s="81">
        <f t="shared" ref="B11:B55" si="1">B10+1</f>
        <v>4</v>
      </c>
      <c r="C11" s="71" t="s">
        <v>38</v>
      </c>
      <c r="D11" s="34" t="s">
        <v>86</v>
      </c>
      <c r="E11" s="48" t="s">
        <v>13</v>
      </c>
      <c r="F11" s="49">
        <v>1</v>
      </c>
      <c r="G11" s="56"/>
      <c r="H11" s="50">
        <f t="shared" si="0"/>
        <v>0</v>
      </c>
      <c r="I11" s="84" t="s">
        <v>103</v>
      </c>
    </row>
    <row r="12" spans="2:9" ht="29.25" customHeight="1" x14ac:dyDescent="0.2">
      <c r="B12" s="81">
        <f t="shared" si="1"/>
        <v>5</v>
      </c>
      <c r="C12" s="71" t="s">
        <v>39</v>
      </c>
      <c r="D12" s="34" t="s">
        <v>79</v>
      </c>
      <c r="E12" s="48" t="s">
        <v>13</v>
      </c>
      <c r="F12" s="49">
        <v>1</v>
      </c>
      <c r="G12" s="56"/>
      <c r="H12" s="50">
        <f t="shared" si="0"/>
        <v>0</v>
      </c>
      <c r="I12" s="84" t="s">
        <v>103</v>
      </c>
    </row>
    <row r="13" spans="2:9" ht="33" customHeight="1" x14ac:dyDescent="0.2">
      <c r="B13" s="81">
        <f t="shared" si="1"/>
        <v>6</v>
      </c>
      <c r="C13" s="79" t="s">
        <v>40</v>
      </c>
      <c r="D13" s="35" t="s">
        <v>85</v>
      </c>
      <c r="E13" s="57" t="s">
        <v>13</v>
      </c>
      <c r="F13" s="49">
        <v>1</v>
      </c>
      <c r="G13" s="60"/>
      <c r="H13" s="50">
        <f t="shared" si="0"/>
        <v>0</v>
      </c>
      <c r="I13" s="84" t="s">
        <v>103</v>
      </c>
    </row>
    <row r="14" spans="2:9" ht="33" customHeight="1" x14ac:dyDescent="0.2">
      <c r="B14" s="81">
        <f t="shared" si="1"/>
        <v>7</v>
      </c>
      <c r="C14" s="79" t="s">
        <v>41</v>
      </c>
      <c r="D14" s="35" t="s">
        <v>78</v>
      </c>
      <c r="E14" s="57" t="s">
        <v>13</v>
      </c>
      <c r="F14" s="49">
        <v>1</v>
      </c>
      <c r="G14" s="60"/>
      <c r="H14" s="50">
        <f t="shared" si="0"/>
        <v>0</v>
      </c>
      <c r="I14" s="84" t="s">
        <v>103</v>
      </c>
    </row>
    <row r="15" spans="2:9" ht="27.75" customHeight="1" x14ac:dyDescent="0.2">
      <c r="B15" s="81">
        <f t="shared" si="1"/>
        <v>8</v>
      </c>
      <c r="C15" s="11" t="s">
        <v>42</v>
      </c>
      <c r="D15" s="33" t="s">
        <v>74</v>
      </c>
      <c r="E15" s="10" t="s">
        <v>13</v>
      </c>
      <c r="F15" s="45">
        <v>2</v>
      </c>
      <c r="G15" s="32"/>
      <c r="H15" s="13">
        <f t="shared" si="0"/>
        <v>0</v>
      </c>
      <c r="I15" s="84" t="s">
        <v>103</v>
      </c>
    </row>
    <row r="16" spans="2:9" ht="28.5" customHeight="1" x14ac:dyDescent="0.2">
      <c r="B16" s="81">
        <f t="shared" si="1"/>
        <v>9</v>
      </c>
      <c r="C16" s="11" t="s">
        <v>43</v>
      </c>
      <c r="D16" s="14" t="s">
        <v>84</v>
      </c>
      <c r="E16" s="10" t="s">
        <v>13</v>
      </c>
      <c r="F16" s="45">
        <v>7</v>
      </c>
      <c r="G16" s="32"/>
      <c r="H16" s="13">
        <f t="shared" si="0"/>
        <v>0</v>
      </c>
      <c r="I16" s="84" t="s">
        <v>103</v>
      </c>
    </row>
    <row r="17" spans="2:9" ht="30" customHeight="1" x14ac:dyDescent="0.2">
      <c r="B17" s="81">
        <f t="shared" si="1"/>
        <v>10</v>
      </c>
      <c r="C17" s="11" t="s">
        <v>44</v>
      </c>
      <c r="D17" s="34" t="s">
        <v>77</v>
      </c>
      <c r="E17" s="48" t="s">
        <v>13</v>
      </c>
      <c r="F17" s="49">
        <v>1</v>
      </c>
      <c r="G17" s="32"/>
      <c r="H17" s="50">
        <f t="shared" si="0"/>
        <v>0</v>
      </c>
      <c r="I17" s="84" t="s">
        <v>103</v>
      </c>
    </row>
    <row r="18" spans="2:9" ht="27.75" customHeight="1" x14ac:dyDescent="0.2">
      <c r="B18" s="81">
        <f t="shared" si="1"/>
        <v>11</v>
      </c>
      <c r="C18" s="72" t="s">
        <v>45</v>
      </c>
      <c r="D18" s="36" t="s">
        <v>83</v>
      </c>
      <c r="E18" s="10" t="s">
        <v>13</v>
      </c>
      <c r="F18" s="45">
        <v>10</v>
      </c>
      <c r="G18" s="32"/>
      <c r="H18" s="13">
        <f t="shared" si="0"/>
        <v>0</v>
      </c>
      <c r="I18" s="84" t="s">
        <v>103</v>
      </c>
    </row>
    <row r="19" spans="2:9" ht="29.25" customHeight="1" x14ac:dyDescent="0.2">
      <c r="B19" s="81">
        <f t="shared" si="1"/>
        <v>12</v>
      </c>
      <c r="C19" s="72" t="s">
        <v>46</v>
      </c>
      <c r="D19" s="14" t="s">
        <v>17</v>
      </c>
      <c r="E19" s="12" t="s">
        <v>20</v>
      </c>
      <c r="F19" s="49">
        <v>2</v>
      </c>
      <c r="G19" s="60"/>
      <c r="H19" s="50">
        <f t="shared" si="0"/>
        <v>0</v>
      </c>
      <c r="I19" s="84" t="s">
        <v>103</v>
      </c>
    </row>
    <row r="20" spans="2:9" ht="27.75" customHeight="1" x14ac:dyDescent="0.2">
      <c r="B20" s="81">
        <f t="shared" si="1"/>
        <v>13</v>
      </c>
      <c r="C20" s="72" t="s">
        <v>25</v>
      </c>
      <c r="D20" s="15" t="s">
        <v>82</v>
      </c>
      <c r="E20" s="37" t="s">
        <v>12</v>
      </c>
      <c r="F20" s="45">
        <v>10</v>
      </c>
      <c r="G20" s="32"/>
      <c r="H20" s="13">
        <f t="shared" si="0"/>
        <v>0</v>
      </c>
      <c r="I20" s="84" t="s">
        <v>103</v>
      </c>
    </row>
    <row r="21" spans="2:9" ht="27.75" customHeight="1" x14ac:dyDescent="0.2">
      <c r="B21" s="81">
        <f t="shared" si="1"/>
        <v>14</v>
      </c>
      <c r="C21" s="72" t="s">
        <v>26</v>
      </c>
      <c r="D21" s="15" t="s">
        <v>81</v>
      </c>
      <c r="E21" s="37" t="s">
        <v>12</v>
      </c>
      <c r="F21" s="45">
        <v>5</v>
      </c>
      <c r="G21" s="32"/>
      <c r="H21" s="13">
        <f t="shared" si="0"/>
        <v>0</v>
      </c>
      <c r="I21" s="84" t="s">
        <v>103</v>
      </c>
    </row>
    <row r="22" spans="2:9" ht="27.75" customHeight="1" x14ac:dyDescent="0.2">
      <c r="B22" s="81">
        <f t="shared" si="1"/>
        <v>15</v>
      </c>
      <c r="C22" s="72" t="s">
        <v>47</v>
      </c>
      <c r="D22" s="15" t="s">
        <v>80</v>
      </c>
      <c r="E22" s="37" t="s">
        <v>12</v>
      </c>
      <c r="F22" s="45">
        <v>6</v>
      </c>
      <c r="G22" s="32"/>
      <c r="H22" s="13">
        <f t="shared" si="0"/>
        <v>0</v>
      </c>
      <c r="I22" s="84" t="s">
        <v>103</v>
      </c>
    </row>
    <row r="23" spans="2:9" ht="27.75" customHeight="1" x14ac:dyDescent="0.2">
      <c r="B23" s="81">
        <f t="shared" si="1"/>
        <v>16</v>
      </c>
      <c r="C23" s="72" t="s">
        <v>48</v>
      </c>
      <c r="D23" s="15" t="s">
        <v>80</v>
      </c>
      <c r="E23" s="37" t="s">
        <v>12</v>
      </c>
      <c r="F23" s="45">
        <v>2</v>
      </c>
      <c r="G23" s="32"/>
      <c r="H23" s="13">
        <f t="shared" si="0"/>
        <v>0</v>
      </c>
      <c r="I23" s="84" t="s">
        <v>103</v>
      </c>
    </row>
    <row r="24" spans="2:9" ht="27.75" customHeight="1" x14ac:dyDescent="0.2">
      <c r="B24" s="81">
        <f t="shared" si="1"/>
        <v>17</v>
      </c>
      <c r="C24" s="72" t="s">
        <v>27</v>
      </c>
      <c r="D24" s="15" t="s">
        <v>76</v>
      </c>
      <c r="E24" s="37" t="s">
        <v>12</v>
      </c>
      <c r="F24" s="45">
        <v>9</v>
      </c>
      <c r="G24" s="32"/>
      <c r="H24" s="13">
        <f t="shared" si="0"/>
        <v>0</v>
      </c>
      <c r="I24" s="84" t="s">
        <v>103</v>
      </c>
    </row>
    <row r="25" spans="2:9" ht="27.75" customHeight="1" x14ac:dyDescent="0.2">
      <c r="B25" s="81">
        <f t="shared" si="1"/>
        <v>18</v>
      </c>
      <c r="C25" s="72" t="s">
        <v>28</v>
      </c>
      <c r="D25" s="15" t="s">
        <v>75</v>
      </c>
      <c r="E25" s="12" t="s">
        <v>20</v>
      </c>
      <c r="F25" s="49">
        <v>10</v>
      </c>
      <c r="G25" s="60"/>
      <c r="H25" s="50">
        <f t="shared" si="0"/>
        <v>0</v>
      </c>
      <c r="I25" s="84" t="s">
        <v>103</v>
      </c>
    </row>
    <row r="26" spans="2:9" ht="27.75" customHeight="1" x14ac:dyDescent="0.2">
      <c r="B26" s="81">
        <f t="shared" si="1"/>
        <v>19</v>
      </c>
      <c r="C26" s="82"/>
      <c r="D26" s="15"/>
      <c r="E26" s="83"/>
      <c r="F26" s="49"/>
      <c r="G26" s="60"/>
      <c r="H26" s="50"/>
      <c r="I26" s="84"/>
    </row>
    <row r="27" spans="2:9" ht="27" customHeight="1" x14ac:dyDescent="0.2">
      <c r="B27" s="81">
        <f t="shared" si="1"/>
        <v>20</v>
      </c>
      <c r="C27" s="73"/>
      <c r="D27" s="74"/>
      <c r="E27" s="75"/>
      <c r="F27" s="76"/>
      <c r="G27" s="77"/>
      <c r="H27" s="78"/>
      <c r="I27" s="84" t="s">
        <v>103</v>
      </c>
    </row>
    <row r="28" spans="2:9" ht="30.75" customHeight="1" x14ac:dyDescent="0.2">
      <c r="B28" s="81">
        <f t="shared" si="1"/>
        <v>21</v>
      </c>
      <c r="C28" s="22" t="s">
        <v>6</v>
      </c>
      <c r="D28" s="39" t="s">
        <v>15</v>
      </c>
      <c r="E28" s="40"/>
      <c r="F28" s="46"/>
      <c r="G28" s="41"/>
      <c r="H28" s="42">
        <f>H29</f>
        <v>0</v>
      </c>
      <c r="I28" s="102" t="s">
        <v>103</v>
      </c>
    </row>
    <row r="29" spans="2:9" ht="30.75" customHeight="1" x14ac:dyDescent="0.2">
      <c r="B29" s="81">
        <f t="shared" si="1"/>
        <v>22</v>
      </c>
      <c r="C29" s="27" t="s">
        <v>65</v>
      </c>
      <c r="D29" s="90" t="s">
        <v>36</v>
      </c>
      <c r="E29" s="91"/>
      <c r="F29" s="93"/>
      <c r="G29" s="92"/>
      <c r="H29" s="31">
        <f>SUM(H30:H45)</f>
        <v>0</v>
      </c>
      <c r="I29" s="101" t="s">
        <v>103</v>
      </c>
    </row>
    <row r="30" spans="2:9" ht="45" customHeight="1" x14ac:dyDescent="0.2">
      <c r="B30" s="81">
        <f t="shared" si="1"/>
        <v>23</v>
      </c>
      <c r="C30" s="71" t="s">
        <v>49</v>
      </c>
      <c r="D30" s="38" t="s">
        <v>87</v>
      </c>
      <c r="E30" s="10" t="s">
        <v>13</v>
      </c>
      <c r="F30" s="51">
        <v>1</v>
      </c>
      <c r="G30" s="32"/>
      <c r="H30" s="50">
        <f t="shared" ref="H30:H45" si="2">F30*G30</f>
        <v>0</v>
      </c>
      <c r="I30" s="84" t="s">
        <v>103</v>
      </c>
    </row>
    <row r="31" spans="2:9" ht="33.75" customHeight="1" x14ac:dyDescent="0.2">
      <c r="B31" s="81">
        <f t="shared" si="1"/>
        <v>24</v>
      </c>
      <c r="C31" s="71" t="s">
        <v>50</v>
      </c>
      <c r="D31" s="34" t="s">
        <v>88</v>
      </c>
      <c r="E31" s="48" t="s">
        <v>13</v>
      </c>
      <c r="F31" s="49">
        <v>1</v>
      </c>
      <c r="G31" s="56"/>
      <c r="H31" s="50">
        <f t="shared" si="2"/>
        <v>0</v>
      </c>
      <c r="I31" s="84" t="s">
        <v>103</v>
      </c>
    </row>
    <row r="32" spans="2:9" ht="29.25" customHeight="1" x14ac:dyDescent="0.2">
      <c r="B32" s="81">
        <f t="shared" si="1"/>
        <v>25</v>
      </c>
      <c r="C32" s="71" t="s">
        <v>51</v>
      </c>
      <c r="D32" s="34" t="s">
        <v>89</v>
      </c>
      <c r="E32" s="48" t="s">
        <v>13</v>
      </c>
      <c r="F32" s="49">
        <v>1</v>
      </c>
      <c r="G32" s="56"/>
      <c r="H32" s="50">
        <f t="shared" si="2"/>
        <v>0</v>
      </c>
      <c r="I32" s="84" t="s">
        <v>103</v>
      </c>
    </row>
    <row r="33" spans="2:9" ht="28.5" customHeight="1" x14ac:dyDescent="0.2">
      <c r="B33" s="81">
        <f t="shared" si="1"/>
        <v>26</v>
      </c>
      <c r="C33" s="79" t="s">
        <v>52</v>
      </c>
      <c r="D33" s="35" t="s">
        <v>90</v>
      </c>
      <c r="E33" s="57" t="s">
        <v>13</v>
      </c>
      <c r="F33" s="49">
        <v>1</v>
      </c>
      <c r="G33" s="60"/>
      <c r="H33" s="50">
        <f t="shared" si="2"/>
        <v>0</v>
      </c>
      <c r="I33" s="84" t="s">
        <v>103</v>
      </c>
    </row>
    <row r="34" spans="2:9" ht="30" customHeight="1" x14ac:dyDescent="0.2">
      <c r="B34" s="81">
        <f t="shared" si="1"/>
        <v>27</v>
      </c>
      <c r="C34" s="79" t="s">
        <v>53</v>
      </c>
      <c r="D34" s="35" t="s">
        <v>91</v>
      </c>
      <c r="E34" s="57" t="s">
        <v>13</v>
      </c>
      <c r="F34" s="49">
        <v>1</v>
      </c>
      <c r="G34" s="60"/>
      <c r="H34" s="50">
        <f t="shared" si="2"/>
        <v>0</v>
      </c>
      <c r="I34" s="84" t="s">
        <v>103</v>
      </c>
    </row>
    <row r="35" spans="2:9" ht="39" customHeight="1" x14ac:dyDescent="0.2">
      <c r="B35" s="81">
        <f t="shared" si="1"/>
        <v>28</v>
      </c>
      <c r="C35" s="11" t="s">
        <v>54</v>
      </c>
      <c r="D35" s="33" t="s">
        <v>92</v>
      </c>
      <c r="E35" s="10" t="s">
        <v>13</v>
      </c>
      <c r="F35" s="45">
        <v>2</v>
      </c>
      <c r="G35" s="32"/>
      <c r="H35" s="13">
        <f t="shared" si="2"/>
        <v>0</v>
      </c>
      <c r="I35" s="84" t="s">
        <v>103</v>
      </c>
    </row>
    <row r="36" spans="2:9" ht="32.25" customHeight="1" x14ac:dyDescent="0.2">
      <c r="B36" s="81">
        <f t="shared" si="1"/>
        <v>29</v>
      </c>
      <c r="C36" s="11" t="s">
        <v>55</v>
      </c>
      <c r="D36" s="14" t="s">
        <v>93</v>
      </c>
      <c r="E36" s="10" t="s">
        <v>13</v>
      </c>
      <c r="F36" s="45">
        <v>7</v>
      </c>
      <c r="G36" s="32"/>
      <c r="H36" s="13">
        <f t="shared" si="2"/>
        <v>0</v>
      </c>
      <c r="I36" s="84" t="s">
        <v>103</v>
      </c>
    </row>
    <row r="37" spans="2:9" ht="23.25" customHeight="1" x14ac:dyDescent="0.2">
      <c r="B37" s="81">
        <f t="shared" si="1"/>
        <v>30</v>
      </c>
      <c r="C37" s="11" t="s">
        <v>56</v>
      </c>
      <c r="D37" s="34" t="s">
        <v>94</v>
      </c>
      <c r="E37" s="48" t="s">
        <v>19</v>
      </c>
      <c r="F37" s="49">
        <v>1</v>
      </c>
      <c r="G37" s="32"/>
      <c r="H37" s="50">
        <f t="shared" si="2"/>
        <v>0</v>
      </c>
      <c r="I37" s="84" t="s">
        <v>103</v>
      </c>
    </row>
    <row r="38" spans="2:9" ht="32.25" customHeight="1" x14ac:dyDescent="0.2">
      <c r="B38" s="81">
        <f t="shared" si="1"/>
        <v>31</v>
      </c>
      <c r="C38" s="72" t="s">
        <v>57</v>
      </c>
      <c r="D38" s="36" t="s">
        <v>95</v>
      </c>
      <c r="E38" s="10" t="s">
        <v>13</v>
      </c>
      <c r="F38" s="45">
        <v>10</v>
      </c>
      <c r="G38" s="32"/>
      <c r="H38" s="13">
        <f t="shared" si="2"/>
        <v>0</v>
      </c>
      <c r="I38" s="84" t="s">
        <v>103</v>
      </c>
    </row>
    <row r="39" spans="2:9" ht="32.25" customHeight="1" x14ac:dyDescent="0.2">
      <c r="B39" s="81">
        <f t="shared" si="1"/>
        <v>32</v>
      </c>
      <c r="C39" s="72" t="s">
        <v>58</v>
      </c>
      <c r="D39" s="14" t="s">
        <v>21</v>
      </c>
      <c r="E39" s="12" t="s">
        <v>20</v>
      </c>
      <c r="F39" s="49">
        <v>2</v>
      </c>
      <c r="G39" s="60"/>
      <c r="H39" s="50">
        <f t="shared" si="2"/>
        <v>0</v>
      </c>
      <c r="I39" s="84" t="s">
        <v>103</v>
      </c>
    </row>
    <row r="40" spans="2:9" ht="32.25" customHeight="1" x14ac:dyDescent="0.2">
      <c r="B40" s="81">
        <f t="shared" si="1"/>
        <v>33</v>
      </c>
      <c r="C40" s="72" t="s">
        <v>59</v>
      </c>
      <c r="D40" s="15" t="s">
        <v>96</v>
      </c>
      <c r="E40" s="37" t="s">
        <v>12</v>
      </c>
      <c r="F40" s="45">
        <v>10</v>
      </c>
      <c r="G40" s="32"/>
      <c r="H40" s="13">
        <f t="shared" si="2"/>
        <v>0</v>
      </c>
      <c r="I40" s="84" t="s">
        <v>103</v>
      </c>
    </row>
    <row r="41" spans="2:9" ht="32.25" customHeight="1" x14ac:dyDescent="0.2">
      <c r="B41" s="81">
        <f t="shared" si="1"/>
        <v>34</v>
      </c>
      <c r="C41" s="72" t="s">
        <v>60</v>
      </c>
      <c r="D41" s="15" t="s">
        <v>97</v>
      </c>
      <c r="E41" s="37" t="s">
        <v>12</v>
      </c>
      <c r="F41" s="45">
        <v>5</v>
      </c>
      <c r="G41" s="32"/>
      <c r="H41" s="13">
        <f t="shared" si="2"/>
        <v>0</v>
      </c>
      <c r="I41" s="84" t="s">
        <v>103</v>
      </c>
    </row>
    <row r="42" spans="2:9" ht="24.75" customHeight="1" x14ac:dyDescent="0.2">
      <c r="B42" s="81">
        <f t="shared" si="1"/>
        <v>35</v>
      </c>
      <c r="C42" s="72" t="s">
        <v>61</v>
      </c>
      <c r="D42" s="15" t="s">
        <v>98</v>
      </c>
      <c r="E42" s="37" t="s">
        <v>12</v>
      </c>
      <c r="F42" s="45">
        <v>6</v>
      </c>
      <c r="G42" s="32"/>
      <c r="H42" s="13">
        <f t="shared" si="2"/>
        <v>0</v>
      </c>
      <c r="I42" s="84" t="s">
        <v>103</v>
      </c>
    </row>
    <row r="43" spans="2:9" ht="25.5" customHeight="1" x14ac:dyDescent="0.2">
      <c r="B43" s="81">
        <f t="shared" si="1"/>
        <v>36</v>
      </c>
      <c r="C43" s="72" t="s">
        <v>62</v>
      </c>
      <c r="D43" s="15" t="s">
        <v>98</v>
      </c>
      <c r="E43" s="37" t="s">
        <v>12</v>
      </c>
      <c r="F43" s="45">
        <v>2</v>
      </c>
      <c r="G43" s="32"/>
      <c r="H43" s="13">
        <f t="shared" si="2"/>
        <v>0</v>
      </c>
      <c r="I43" s="84" t="s">
        <v>103</v>
      </c>
    </row>
    <row r="44" spans="2:9" ht="33" customHeight="1" x14ac:dyDescent="0.2">
      <c r="B44" s="81">
        <f t="shared" si="1"/>
        <v>37</v>
      </c>
      <c r="C44" s="72" t="s">
        <v>63</v>
      </c>
      <c r="D44" s="15" t="s">
        <v>99</v>
      </c>
      <c r="E44" s="37" t="s">
        <v>12</v>
      </c>
      <c r="F44" s="45">
        <v>9</v>
      </c>
      <c r="G44" s="32"/>
      <c r="H44" s="13">
        <f t="shared" si="2"/>
        <v>0</v>
      </c>
      <c r="I44" s="84" t="s">
        <v>103</v>
      </c>
    </row>
    <row r="45" spans="2:9" ht="26.25" customHeight="1" x14ac:dyDescent="0.2">
      <c r="B45" s="81">
        <f t="shared" si="1"/>
        <v>38</v>
      </c>
      <c r="C45" s="72" t="s">
        <v>64</v>
      </c>
      <c r="D45" s="15" t="s">
        <v>100</v>
      </c>
      <c r="E45" s="12" t="s">
        <v>20</v>
      </c>
      <c r="F45" s="49">
        <v>10</v>
      </c>
      <c r="G45" s="60"/>
      <c r="H45" s="50">
        <f t="shared" si="2"/>
        <v>0</v>
      </c>
      <c r="I45" s="84" t="s">
        <v>103</v>
      </c>
    </row>
    <row r="46" spans="2:9" ht="21" customHeight="1" x14ac:dyDescent="0.2">
      <c r="B46" s="81">
        <f t="shared" si="1"/>
        <v>39</v>
      </c>
      <c r="C46" s="58"/>
      <c r="D46" s="62"/>
      <c r="E46" s="80"/>
      <c r="F46" s="49"/>
      <c r="G46" s="60"/>
      <c r="H46" s="50"/>
      <c r="I46" s="84"/>
    </row>
    <row r="47" spans="2:9" ht="27.75" customHeight="1" x14ac:dyDescent="0.2">
      <c r="B47" s="81">
        <f t="shared" si="1"/>
        <v>40</v>
      </c>
      <c r="C47" s="66" t="s">
        <v>66</v>
      </c>
      <c r="D47" s="59" t="s">
        <v>102</v>
      </c>
      <c r="E47" s="99"/>
      <c r="F47" s="68"/>
      <c r="G47" s="69"/>
      <c r="H47" s="42">
        <f>SUM(H48:H53)</f>
        <v>0</v>
      </c>
      <c r="I47" s="102" t="s">
        <v>103</v>
      </c>
    </row>
    <row r="48" spans="2:9" ht="25.5" customHeight="1" x14ac:dyDescent="0.2">
      <c r="B48" s="81">
        <f t="shared" si="1"/>
        <v>41</v>
      </c>
      <c r="C48" s="97" t="s">
        <v>67</v>
      </c>
      <c r="D48" s="61" t="s">
        <v>29</v>
      </c>
      <c r="E48" s="63" t="s">
        <v>30</v>
      </c>
      <c r="F48" s="65">
        <v>1</v>
      </c>
      <c r="G48" s="60"/>
      <c r="H48" s="64">
        <f>F48*G48</f>
        <v>0</v>
      </c>
      <c r="I48" s="84" t="s">
        <v>103</v>
      </c>
    </row>
    <row r="49" spans="2:9" ht="24" customHeight="1" x14ac:dyDescent="0.2">
      <c r="B49" s="81">
        <f t="shared" si="1"/>
        <v>42</v>
      </c>
      <c r="C49" s="97" t="s">
        <v>68</v>
      </c>
      <c r="D49" s="61" t="s">
        <v>31</v>
      </c>
      <c r="E49" s="63" t="s">
        <v>30</v>
      </c>
      <c r="F49" s="65">
        <v>1</v>
      </c>
      <c r="G49" s="60"/>
      <c r="H49" s="64">
        <f t="shared" ref="H49:H53" si="3">F49*G49</f>
        <v>0</v>
      </c>
      <c r="I49" s="84" t="s">
        <v>103</v>
      </c>
    </row>
    <row r="50" spans="2:9" ht="24.75" customHeight="1" x14ac:dyDescent="0.2">
      <c r="B50" s="81">
        <f t="shared" si="1"/>
        <v>43</v>
      </c>
      <c r="C50" s="97" t="s">
        <v>69</v>
      </c>
      <c r="D50" s="61" t="s">
        <v>32</v>
      </c>
      <c r="E50" s="63" t="s">
        <v>30</v>
      </c>
      <c r="F50" s="65">
        <v>1</v>
      </c>
      <c r="G50" s="60"/>
      <c r="H50" s="64">
        <f t="shared" si="3"/>
        <v>0</v>
      </c>
      <c r="I50" s="84" t="s">
        <v>103</v>
      </c>
    </row>
    <row r="51" spans="2:9" ht="24" customHeight="1" x14ac:dyDescent="0.2">
      <c r="B51" s="81">
        <f t="shared" si="1"/>
        <v>44</v>
      </c>
      <c r="C51" s="97" t="s">
        <v>70</v>
      </c>
      <c r="D51" s="61" t="s">
        <v>33</v>
      </c>
      <c r="E51" s="63" t="s">
        <v>30</v>
      </c>
      <c r="F51" s="65">
        <v>1</v>
      </c>
      <c r="G51" s="60"/>
      <c r="H51" s="64">
        <f t="shared" si="3"/>
        <v>0</v>
      </c>
      <c r="I51" s="84" t="s">
        <v>103</v>
      </c>
    </row>
    <row r="52" spans="2:9" ht="25.5" customHeight="1" x14ac:dyDescent="0.2">
      <c r="B52" s="81">
        <f t="shared" si="1"/>
        <v>45</v>
      </c>
      <c r="C52" s="97" t="s">
        <v>71</v>
      </c>
      <c r="D52" s="61" t="s">
        <v>34</v>
      </c>
      <c r="E52" s="63" t="s">
        <v>30</v>
      </c>
      <c r="F52" s="65">
        <v>1</v>
      </c>
      <c r="G52" s="60"/>
      <c r="H52" s="64">
        <f t="shared" si="3"/>
        <v>0</v>
      </c>
      <c r="I52" s="84" t="s">
        <v>103</v>
      </c>
    </row>
    <row r="53" spans="2:9" ht="24" customHeight="1" x14ac:dyDescent="0.2">
      <c r="B53" s="81">
        <f t="shared" si="1"/>
        <v>46</v>
      </c>
      <c r="C53" s="97" t="s">
        <v>72</v>
      </c>
      <c r="D53" s="61" t="s">
        <v>35</v>
      </c>
      <c r="E53" s="63" t="s">
        <v>30</v>
      </c>
      <c r="F53" s="65">
        <v>1</v>
      </c>
      <c r="G53" s="60"/>
      <c r="H53" s="64">
        <f t="shared" si="3"/>
        <v>0</v>
      </c>
      <c r="I53" s="84" t="s">
        <v>103</v>
      </c>
    </row>
    <row r="54" spans="2:9" ht="24" customHeight="1" x14ac:dyDescent="0.2">
      <c r="B54" s="81">
        <f t="shared" si="1"/>
        <v>47</v>
      </c>
      <c r="C54" s="97"/>
      <c r="D54" s="94"/>
      <c r="E54" s="85"/>
      <c r="F54" s="96"/>
      <c r="G54" s="86"/>
      <c r="H54" s="95"/>
      <c r="I54" s="84"/>
    </row>
    <row r="55" spans="2:9" ht="25.5" customHeight="1" x14ac:dyDescent="0.2">
      <c r="B55" s="98">
        <f t="shared" si="1"/>
        <v>48</v>
      </c>
      <c r="C55" s="108" t="s">
        <v>107</v>
      </c>
      <c r="D55" s="109"/>
      <c r="E55" s="67"/>
      <c r="F55" s="68"/>
      <c r="G55" s="69"/>
      <c r="H55" s="70">
        <f>H8+H28+H47</f>
        <v>0</v>
      </c>
      <c r="I55" s="100" t="s">
        <v>103</v>
      </c>
    </row>
  </sheetData>
  <mergeCells count="6">
    <mergeCell ref="C55:D55"/>
    <mergeCell ref="B2:H2"/>
    <mergeCell ref="B3:I3"/>
    <mergeCell ref="B4:I4"/>
    <mergeCell ref="B5:I5"/>
    <mergeCell ref="B6:I6"/>
  </mergeCells>
  <pageMargins left="0.70866141732283472" right="0.70866141732283472" top="0.78740157480314965" bottom="0.78740157480314965" header="0.31496062992125984" footer="0.31496062992125984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267FE34967BE34AA1C2910CD8452E2D" ma:contentTypeVersion="13" ma:contentTypeDescription="Vytvoří nový dokument" ma:contentTypeScope="" ma:versionID="e1ccfa556cba63d565e9f4336884d8dc">
  <xsd:schema xmlns:xsd="http://www.w3.org/2001/XMLSchema" xmlns:xs="http://www.w3.org/2001/XMLSchema" xmlns:p="http://schemas.microsoft.com/office/2006/metadata/properties" xmlns:ns2="42aeb5e0-4d8c-495b-8ac8-9c7e0f9108af" xmlns:ns3="1c1cfe40-64e6-48a4-a923-d8a21d9bc96d" targetNamespace="http://schemas.microsoft.com/office/2006/metadata/properties" ma:root="true" ma:fieldsID="865017b505ad56475c7068bb16c3c30e" ns2:_="" ns3:_="">
    <xsd:import namespace="42aeb5e0-4d8c-495b-8ac8-9c7e0f9108af"/>
    <xsd:import namespace="1c1cfe40-64e6-48a4-a923-d8a21d9bc9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aeb5e0-4d8c-495b-8ac8-9c7e0f9108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5144c32-5194-445f-8fa8-b47f4d440b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1cfe40-64e6-48a4-a923-d8a21d9bc96d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1ba7402-a552-47a9-ad5f-5f8c4461a637}" ma:internalName="TaxCatchAll" ma:showField="CatchAllData" ma:web="1c1cfe40-64e6-48a4-a923-d8a21d9bc9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5D22A11-07F6-413E-A815-7097EF3FE4B6}"/>
</file>

<file path=customXml/itemProps2.xml><?xml version="1.0" encoding="utf-8"?>
<ds:datastoreItem xmlns:ds="http://schemas.openxmlformats.org/officeDocument/2006/customXml" ds:itemID="{B7CBDBAC-0ED9-4D47-AF06-9E7DC6C84F7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Pokyny pro vyplnění</vt:lpstr>
      <vt:lpstr>VzorPolozky</vt:lpstr>
      <vt:lpstr>VZT _MU</vt:lpstr>
      <vt:lpstr>'VZT _MU'!Oblast_tisku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Šebela</dc:creator>
  <cp:lastModifiedBy>Marcela Dvořáková</cp:lastModifiedBy>
  <cp:lastPrinted>2023-09-01T15:28:08Z</cp:lastPrinted>
  <dcterms:created xsi:type="dcterms:W3CDTF">2009-04-08T07:15:50Z</dcterms:created>
  <dcterms:modified xsi:type="dcterms:W3CDTF">2024-01-30T12:45:39Z</dcterms:modified>
</cp:coreProperties>
</file>